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PRICES'!$B$6:$H$67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PRICES'!$B$1:$IV$63</definedName>
    <definedName name="XITEMS">'FORM B - PRICES'!$B$6:$IV$63</definedName>
  </definedNames>
  <calcPr fullCalcOnLoad="1"/>
</workbook>
</file>

<file path=xl/sharedStrings.xml><?xml version="1.0" encoding="utf-8"?>
<sst xmlns="http://schemas.openxmlformats.org/spreadsheetml/2006/main" count="243" uniqueCount="172">
  <si>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</si>
  <si>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</si>
  <si>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</si>
  <si>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</si>
  <si>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</si>
  <si>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</si>
  <si>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</si>
  <si>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</si>
  <si>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</si>
  <si>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</si>
  <si>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</si>
  <si>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</si>
  <si>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</si>
  <si>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</si>
  <si>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</si>
  <si>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</si>
  <si>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</si>
  <si>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</si>
  <si>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</si>
  <si>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</si>
  <si>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</si>
  <si>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</si>
  <si>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</si>
  <si>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A012</t>
  </si>
  <si>
    <t>A.10</t>
  </si>
  <si>
    <t>Grading of Boulevards</t>
  </si>
  <si>
    <t>CW 3110-R8</t>
  </si>
  <si>
    <t>m²</t>
  </si>
  <si>
    <t>B034</t>
  </si>
  <si>
    <t>Slab Replacement - Early Opening (24 hour)</t>
  </si>
  <si>
    <t xml:space="preserve">CW 3230-R5
</t>
  </si>
  <si>
    <t>B041</t>
  </si>
  <si>
    <t>200 mm Concrete Pavement (Reinforced)</t>
  </si>
  <si>
    <t>B047</t>
  </si>
  <si>
    <t>Partial Slab Patches - Early Opening (24 hour)</t>
  </si>
  <si>
    <t>B056</t>
  </si>
  <si>
    <t>200 mm Concrete Pavement (Type A)</t>
  </si>
  <si>
    <t>B057</t>
  </si>
  <si>
    <t>200 mm Concrete Pavement (Type B)</t>
  </si>
  <si>
    <t>B094</t>
  </si>
  <si>
    <t>Drilled Dowels</t>
  </si>
  <si>
    <t>CW 3230-R5</t>
  </si>
  <si>
    <t>B095</t>
  </si>
  <si>
    <t>i)</t>
  </si>
  <si>
    <t>19.1 mm Diameter</t>
  </si>
  <si>
    <t>each</t>
  </si>
  <si>
    <t>B097</t>
  </si>
  <si>
    <t>Drilled Tie Bars</t>
  </si>
  <si>
    <t>B099</t>
  </si>
  <si>
    <t>ii)</t>
  </si>
  <si>
    <t>25 M Deformed Tie Bar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</si>
  <si>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</si>
  <si>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</si>
  <si>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</si>
  <si>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</si>
  <si>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</si>
  <si>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</si>
  <si>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</si>
  <si>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</si>
  <si>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</si>
  <si>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</si>
  <si>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</si>
  <si>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</si>
  <si>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</si>
  <si>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Bullnose</t>
  </si>
  <si>
    <t>SD-227C</t>
  </si>
  <si>
    <t>B123</t>
  </si>
  <si>
    <t>SD-228B</t>
  </si>
  <si>
    <t>B154</t>
  </si>
  <si>
    <t>Concrete Curb Renewal</t>
  </si>
  <si>
    <t xml:space="preserve">CW 3240-R6 </t>
  </si>
  <si>
    <t>B155</t>
  </si>
  <si>
    <t>SD-205,
SD206A</t>
  </si>
  <si>
    <t>B156</t>
  </si>
  <si>
    <t>a) Less than 3 m</t>
  </si>
  <si>
    <t>m</t>
  </si>
  <si>
    <t>B157</t>
  </si>
  <si>
    <t>b) 3 m to 30 m</t>
  </si>
  <si>
    <t>B158</t>
  </si>
  <si>
    <t>c) Greater than 30 m</t>
  </si>
  <si>
    <t>Monolithic Curb and Sidewalk (3000mm width)</t>
  </si>
  <si>
    <t>Barrier (150mm ht, Dowelled)</t>
  </si>
  <si>
    <t>B184</t>
  </si>
  <si>
    <t>SD-229 E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</si>
  <si>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</si>
  <si>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</si>
  <si>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</si>
  <si>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</si>
  <si>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</si>
  <si>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tonne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</si>
  <si>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</si>
  <si>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</si>
  <si>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</si>
  <si>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</si>
  <si>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</si>
  <si>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</si>
  <si>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</si>
  <si>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 xml:space="preserve">CW 3450-R4 </t>
  </si>
  <si>
    <t>B201</t>
  </si>
  <si>
    <t>0 - 50 mm Depth (Asphalt)</t>
  </si>
  <si>
    <t>D006</t>
  </si>
  <si>
    <t xml:space="preserve">Reflective Crack Maintenance </t>
  </si>
  <si>
    <t>CW 3250-R6</t>
  </si>
  <si>
    <t>D005</t>
  </si>
  <si>
    <t>Longitudinal Joint &amp; Crack Filling ( &gt; 25mm in width )</t>
  </si>
  <si>
    <t>E007D</t>
  </si>
  <si>
    <t>Remove and Replace Existing Catch Pit</t>
  </si>
  <si>
    <t>CW 2130-R10</t>
  </si>
  <si>
    <t>E007E</t>
  </si>
  <si>
    <t>SD-023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</si>
  <si>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</si>
  <si>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</si>
  <si>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</si>
  <si>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</si>
  <si>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</si>
  <si>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</si>
  <si>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</si>
  <si>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iii)</t>
  </si>
  <si>
    <t>AP-006 - Standard Grated Cover for Standard Frame</t>
  </si>
  <si>
    <t>E029</t>
  </si>
  <si>
    <t xml:space="preserve">AP-009 - Barrier Curb and Gutter Inlet Cover </t>
  </si>
  <si>
    <t>F001</t>
  </si>
  <si>
    <t>Adjustment of Catch Basins / Manholes Frames</t>
  </si>
  <si>
    <t>CW 3210-R6</t>
  </si>
  <si>
    <t>F003</t>
  </si>
  <si>
    <t>Lifter Rings</t>
  </si>
  <si>
    <t>F004</t>
  </si>
  <si>
    <t>38mm</t>
  </si>
  <si>
    <t>F005</t>
  </si>
  <si>
    <t>51mm</t>
  </si>
  <si>
    <t>F009</t>
  </si>
  <si>
    <t>Adjustment of Valve Boxes</t>
  </si>
  <si>
    <t>F010</t>
  </si>
  <si>
    <t>Valve Box Extensions</t>
  </si>
  <si>
    <t>G004</t>
  </si>
  <si>
    <t>Seeding</t>
  </si>
  <si>
    <t>CW 3520-R6</t>
  </si>
  <si>
    <t>B202</t>
  </si>
  <si>
    <t>50 - 100 mm Depth (Asphalt)</t>
  </si>
  <si>
    <t>B207</t>
  </si>
  <si>
    <t>Partial Depth Patching of Existing Joints</t>
  </si>
  <si>
    <t>Asphalt Partial Depth Patch</t>
  </si>
  <si>
    <t>B209</t>
  </si>
  <si>
    <t>Asphalt Patching over Full Depth Concrete Repairs</t>
  </si>
  <si>
    <t>B186</t>
  </si>
  <si>
    <t>SD-227B</t>
  </si>
  <si>
    <t>Splash Strip (150mm ht, Barrier Curb, Integral, 600mm width)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</si>
  <si>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</si>
  <si>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</si>
  <si>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</si>
  <si>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</si>
  <si>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</si>
  <si>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</si>
  <si>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</si>
  <si>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</si>
  <si>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</si>
  <si>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</si>
  <si>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</si>
  <si>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</si>
  <si>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</si>
  <si>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</si>
  <si>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</si>
  <si>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</si>
  <si>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</si>
  <si>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</si>
  <si>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</si>
  <si>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</si>
  <si>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iv)</t>
  </si>
  <si>
    <t>E6</t>
  </si>
  <si>
    <t>E7</t>
  </si>
  <si>
    <t>Curb Ramp (10mm ht, Dowelled)</t>
  </si>
  <si>
    <t>Roblin Boulevard - Dale Blvd. to Dieppe Rd. - Minor Asphalt Rehabilitation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</si>
</sst>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</cellStyleXfs>
  <cellXfs count="10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173" fontId="0" fillId="0" borderId="14" xfId="0" applyNumberFormat="1" applyFont="1" applyFill="1" applyBorder="1" applyAlignment="1" applyProtection="1">
      <alignment horizontal="left" vertical="top" wrapText="1" indent="2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4" fontId="9" fillId="0" borderId="14" xfId="0" applyNumberFormat="1" applyFont="1" applyFill="1" applyBorder="1" applyAlignment="1" applyProtection="1">
      <alignment horizontal="center" vertical="top" wrapText="1"/>
      <protection/>
    </xf>
    <xf numFmtId="173" fontId="9" fillId="0" borderId="14" xfId="0" applyNumberFormat="1" applyFont="1" applyFill="1" applyBorder="1" applyAlignment="1" applyProtection="1">
      <alignment horizontal="left" vertical="top" wrapText="1"/>
      <protection/>
    </xf>
    <xf numFmtId="172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0" fillId="3" borderId="0" xfId="0" applyNumberFormat="1" applyFont="1" applyFill="1" applyBorder="1" applyAlignment="1" applyProtection="1">
      <alignment vertical="top"/>
      <protection/>
    </xf>
    <xf numFmtId="0" fontId="11" fillId="2" borderId="0" xfId="0" applyFont="1" applyBorder="1" applyAlignment="1" applyProtection="1">
      <alignment vertical="top" wrapText="1"/>
      <protection/>
    </xf>
    <xf numFmtId="0" fontId="12" fillId="2" borderId="0" xfId="0" applyFont="1" applyAlignment="1">
      <alignment/>
    </xf>
    <xf numFmtId="173" fontId="9" fillId="0" borderId="14" xfId="0" applyNumberFormat="1" applyFont="1" applyFill="1" applyBorder="1" applyAlignment="1" applyProtection="1">
      <alignment horizontal="right" vertical="top" wrapText="1"/>
      <protection/>
    </xf>
    <xf numFmtId="172" fontId="9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2" fillId="2" borderId="4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left" vertical="top"/>
    </xf>
    <xf numFmtId="0" fontId="13" fillId="4" borderId="0" xfId="0" applyNumberFormat="1" applyFont="1" applyFill="1" applyAlignment="1">
      <alignment/>
    </xf>
    <xf numFmtId="0" fontId="13" fillId="4" borderId="0" xfId="15" applyFont="1" applyFill="1">
      <alignment/>
      <protection/>
    </xf>
    <xf numFmtId="0" fontId="13" fillId="4" borderId="0" xfId="0" applyNumberFormat="1" applyFont="1" applyFill="1" applyBorder="1" applyAlignment="1" applyProtection="1">
      <alignment horizontal="center"/>
      <protection/>
    </xf>
    <xf numFmtId="0" fontId="13" fillId="4" borderId="0" xfId="0" applyNumberFormat="1" applyFont="1" applyFill="1" applyAlignment="1">
      <alignment/>
    </xf>
    <xf numFmtId="0" fontId="13" fillId="4" borderId="0" xfId="0" applyNumberFormat="1" applyFont="1" applyFill="1" applyAlignment="1" applyProtection="1">
      <alignment horizontal="center"/>
      <protection/>
    </xf>
    <xf numFmtId="0" fontId="0" fillId="2" borderId="0" xfId="0" applyAlignment="1" applyProtection="1">
      <alignment vertical="top"/>
      <protection/>
    </xf>
    <xf numFmtId="174" fontId="0" fillId="3" borderId="0" xfId="0" applyNumberFormat="1" applyFont="1" applyFill="1" applyBorder="1" applyAlignment="1" applyProtection="1">
      <alignment vertical="top"/>
      <protection/>
    </xf>
    <xf numFmtId="172" fontId="0" fillId="3" borderId="0" xfId="0" applyNumberFormat="1" applyFont="1" applyFill="1" applyBorder="1" applyAlignment="1" applyProtection="1">
      <alignment horizontal="center" vertical="top"/>
      <protection/>
    </xf>
    <xf numFmtId="7" fontId="0" fillId="2" borderId="0" xfId="0" applyNumberFormat="1" applyFont="1" applyBorder="1" applyAlignment="1" applyProtection="1">
      <alignment horizontal="center" vertical="center"/>
      <protection/>
    </xf>
    <xf numFmtId="0" fontId="0" fillId="2" borderId="0" xfId="0" applyNumberFormat="1" applyAlignment="1" applyProtection="1">
      <alignment horizontal="center" vertical="top"/>
      <protection/>
    </xf>
    <xf numFmtId="0" fontId="0" fillId="2" borderId="0" xfId="0" applyAlignment="1" applyProtection="1">
      <alignment horizontal="center" vertical="top"/>
      <protection/>
    </xf>
    <xf numFmtId="7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 quotePrefix="1">
      <alignment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20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</cellXfs>
  <cellStyles count="2">
    <cellStyle name="Normal" xfId="0"/>
    <cellStyle name="Normal_Surface Works Pay Items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9.88671875" style="18" hidden="1" customWidth="1"/>
    <col min="2" max="2" width="8.77734375" style="11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  <col min="9" max="16384" width="10.5546875" style="0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2" t="s">
        <v>19</v>
      </c>
      <c r="C2" s="1"/>
      <c r="D2" s="1"/>
      <c r="E2" s="1"/>
      <c r="F2" s="1"/>
      <c r="G2" s="24"/>
      <c r="H2" s="1"/>
    </row>
    <row r="3" spans="1:8" ht="15">
      <c r="A3" s="15"/>
      <c r="B3" s="11" t="s">
        <v>1</v>
      </c>
      <c r="C3" s="32"/>
      <c r="D3" s="32"/>
      <c r="E3" s="32"/>
      <c r="F3" s="32"/>
      <c r="G3" s="31"/>
      <c r="H3" s="30"/>
    </row>
    <row r="4" spans="1:8" ht="15">
      <c r="A4" s="46" t="s">
        <v>18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14" ht="15.75" thickBot="1">
      <c r="A5" s="20"/>
      <c r="B5" s="36"/>
      <c r="C5" s="37"/>
      <c r="D5" s="38" t="s">
        <v>10</v>
      </c>
      <c r="E5" s="39"/>
      <c r="F5" s="40" t="s">
        <v>11</v>
      </c>
      <c r="G5" s="41"/>
      <c r="H5" s="42"/>
      <c r="I5" s="82"/>
      <c r="J5" s="83"/>
      <c r="K5" s="84"/>
      <c r="L5" s="85"/>
      <c r="M5" s="86"/>
      <c r="N5" s="85"/>
    </row>
    <row r="6" spans="1:13" s="35" customFormat="1" ht="30" customHeight="1" thickTop="1">
      <c r="A6" s="33"/>
      <c r="B6" s="80" t="s">
        <v>147</v>
      </c>
      <c r="C6" s="99" t="s">
        <v>171</v>
      </c>
      <c r="D6" s="100"/>
      <c r="E6" s="100"/>
      <c r="F6" s="101"/>
      <c r="G6" s="33"/>
      <c r="H6" s="34" t="s">
        <v>2</v>
      </c>
      <c r="I6" s="87"/>
      <c r="J6" s="88"/>
      <c r="K6" s="89"/>
      <c r="L6" s="90"/>
      <c r="M6" s="91"/>
    </row>
    <row r="7" spans="1:14" ht="33" customHeight="1">
      <c r="A7" s="17"/>
      <c r="B7" s="81"/>
      <c r="C7" s="28" t="s">
        <v>12</v>
      </c>
      <c r="D7" s="9"/>
      <c r="E7" s="7" t="s">
        <v>2</v>
      </c>
      <c r="F7" s="7" t="s">
        <v>2</v>
      </c>
      <c r="G7" s="17" t="s">
        <v>2</v>
      </c>
      <c r="H7" s="19"/>
      <c r="I7" s="87"/>
      <c r="J7" s="88"/>
      <c r="K7" s="89"/>
      <c r="L7" s="92"/>
      <c r="M7" s="92"/>
      <c r="N7" s="92"/>
    </row>
    <row r="8" spans="1:16" s="55" customFormat="1" ht="30" customHeight="1">
      <c r="A8" s="48" t="s">
        <v>23</v>
      </c>
      <c r="B8" s="58" t="s">
        <v>148</v>
      </c>
      <c r="C8" s="49" t="s">
        <v>25</v>
      </c>
      <c r="D8" s="50" t="s">
        <v>26</v>
      </c>
      <c r="E8" s="51" t="s">
        <v>27</v>
      </c>
      <c r="F8" s="52">
        <v>600</v>
      </c>
      <c r="G8" s="53"/>
      <c r="H8" s="54">
        <f>ROUND(G8,2)*F8</f>
        <v>0</v>
      </c>
      <c r="I8" s="87"/>
      <c r="J8" s="88"/>
      <c r="K8" s="89"/>
      <c r="L8" s="92"/>
      <c r="M8" s="92"/>
      <c r="N8" s="92"/>
      <c r="O8" s="56"/>
      <c r="P8" s="56"/>
    </row>
    <row r="9" spans="1:14" ht="33" customHeight="1">
      <c r="A9" s="17"/>
      <c r="B9" s="14"/>
      <c r="C9" s="29" t="s">
        <v>13</v>
      </c>
      <c r="D9" s="9"/>
      <c r="E9" s="6"/>
      <c r="F9" s="9"/>
      <c r="G9" s="17"/>
      <c r="H9" s="19"/>
      <c r="I9" s="87"/>
      <c r="J9" s="88"/>
      <c r="K9" s="89"/>
      <c r="L9" s="92"/>
      <c r="M9" s="92"/>
      <c r="N9" s="92"/>
    </row>
    <row r="10" spans="1:16" s="55" customFormat="1" ht="33" customHeight="1">
      <c r="A10" s="57" t="s">
        <v>28</v>
      </c>
      <c r="B10" s="58" t="s">
        <v>149</v>
      </c>
      <c r="C10" s="49" t="s">
        <v>29</v>
      </c>
      <c r="D10" s="50" t="s">
        <v>30</v>
      </c>
      <c r="E10" s="51"/>
      <c r="F10" s="52"/>
      <c r="G10" s="59"/>
      <c r="H10" s="54"/>
      <c r="I10" s="87"/>
      <c r="J10" s="88"/>
      <c r="K10" s="89"/>
      <c r="L10" s="92"/>
      <c r="M10" s="92"/>
      <c r="N10" s="92"/>
      <c r="O10" s="56"/>
      <c r="P10" s="56"/>
    </row>
    <row r="11" spans="1:16" s="55" customFormat="1" ht="30" customHeight="1">
      <c r="A11" s="57" t="s">
        <v>31</v>
      </c>
      <c r="B11" s="60" t="s">
        <v>43</v>
      </c>
      <c r="C11" s="49" t="s">
        <v>32</v>
      </c>
      <c r="D11" s="50" t="s">
        <v>2</v>
      </c>
      <c r="E11" s="51" t="s">
        <v>27</v>
      </c>
      <c r="F11" s="52">
        <v>60</v>
      </c>
      <c r="G11" s="53"/>
      <c r="H11" s="54">
        <f>ROUND(G11,2)*F11</f>
        <v>0</v>
      </c>
      <c r="I11" s="87"/>
      <c r="J11" s="88"/>
      <c r="K11" s="89"/>
      <c r="L11" s="92"/>
      <c r="M11" s="92"/>
      <c r="N11" s="92"/>
      <c r="O11" s="56"/>
      <c r="P11" s="56"/>
    </row>
    <row r="12" spans="1:16" s="55" customFormat="1" ht="33" customHeight="1">
      <c r="A12" s="57" t="s">
        <v>33</v>
      </c>
      <c r="B12" s="58" t="s">
        <v>150</v>
      </c>
      <c r="C12" s="49" t="s">
        <v>34</v>
      </c>
      <c r="D12" s="50" t="s">
        <v>30</v>
      </c>
      <c r="E12" s="51"/>
      <c r="F12" s="52"/>
      <c r="G12" s="59"/>
      <c r="H12" s="54"/>
      <c r="I12" s="87"/>
      <c r="J12" s="88"/>
      <c r="K12" s="89"/>
      <c r="L12" s="92"/>
      <c r="M12" s="92"/>
      <c r="N12" s="92"/>
      <c r="O12" s="56"/>
      <c r="P12" s="56"/>
    </row>
    <row r="13" spans="1:16" s="55" customFormat="1" ht="30" customHeight="1">
      <c r="A13" s="57" t="s">
        <v>35</v>
      </c>
      <c r="B13" s="60" t="s">
        <v>43</v>
      </c>
      <c r="C13" s="49" t="s">
        <v>36</v>
      </c>
      <c r="D13" s="50" t="s">
        <v>2</v>
      </c>
      <c r="E13" s="51" t="s">
        <v>27</v>
      </c>
      <c r="F13" s="52">
        <v>150</v>
      </c>
      <c r="G13" s="53"/>
      <c r="H13" s="54">
        <f>ROUND(G13,2)*F13</f>
        <v>0</v>
      </c>
      <c r="I13" s="87"/>
      <c r="J13" s="88"/>
      <c r="K13" s="89"/>
      <c r="L13" s="92"/>
      <c r="M13" s="92"/>
      <c r="N13" s="92"/>
      <c r="O13" s="56"/>
      <c r="P13" s="56"/>
    </row>
    <row r="14" spans="1:16" s="55" customFormat="1" ht="30" customHeight="1">
      <c r="A14" s="57" t="s">
        <v>37</v>
      </c>
      <c r="B14" s="60" t="s">
        <v>49</v>
      </c>
      <c r="C14" s="49" t="s">
        <v>38</v>
      </c>
      <c r="D14" s="50" t="s">
        <v>2</v>
      </c>
      <c r="E14" s="51" t="s">
        <v>27</v>
      </c>
      <c r="F14" s="52">
        <v>300</v>
      </c>
      <c r="G14" s="53"/>
      <c r="H14" s="54">
        <f>ROUND(G14,2)*F14</f>
        <v>0</v>
      </c>
      <c r="I14" s="87"/>
      <c r="J14" s="88"/>
      <c r="K14" s="89"/>
      <c r="L14" s="92"/>
      <c r="M14" s="92"/>
      <c r="N14" s="92"/>
      <c r="O14" s="56"/>
      <c r="P14" s="56"/>
    </row>
    <row r="15" spans="1:16" s="55" customFormat="1" ht="30" customHeight="1">
      <c r="A15" s="57" t="s">
        <v>39</v>
      </c>
      <c r="B15" s="58" t="s">
        <v>151</v>
      </c>
      <c r="C15" s="49" t="s">
        <v>40</v>
      </c>
      <c r="D15" s="50" t="s">
        <v>41</v>
      </c>
      <c r="E15" s="51"/>
      <c r="F15" s="52"/>
      <c r="G15" s="59"/>
      <c r="H15" s="54"/>
      <c r="I15" s="87"/>
      <c r="J15" s="88"/>
      <c r="K15" s="89"/>
      <c r="L15" s="92"/>
      <c r="M15" s="92"/>
      <c r="N15" s="92"/>
      <c r="O15" s="56"/>
      <c r="P15" s="56"/>
    </row>
    <row r="16" spans="1:16" s="55" customFormat="1" ht="30" customHeight="1">
      <c r="A16" s="57" t="s">
        <v>42</v>
      </c>
      <c r="B16" s="60" t="s">
        <v>43</v>
      </c>
      <c r="C16" s="49" t="s">
        <v>44</v>
      </c>
      <c r="D16" s="50" t="s">
        <v>2</v>
      </c>
      <c r="E16" s="51" t="s">
        <v>45</v>
      </c>
      <c r="F16" s="52">
        <v>550</v>
      </c>
      <c r="G16" s="53"/>
      <c r="H16" s="54">
        <f>ROUND(G16,2)*F16</f>
        <v>0</v>
      </c>
      <c r="I16" s="87"/>
      <c r="J16" s="88"/>
      <c r="K16" s="89"/>
      <c r="L16" s="92"/>
      <c r="M16" s="92"/>
      <c r="N16" s="92"/>
      <c r="O16" s="56"/>
      <c r="P16" s="56"/>
    </row>
    <row r="17" spans="1:16" s="55" customFormat="1" ht="30" customHeight="1">
      <c r="A17" s="57" t="s">
        <v>46</v>
      </c>
      <c r="B17" s="58" t="s">
        <v>152</v>
      </c>
      <c r="C17" s="49" t="s">
        <v>47</v>
      </c>
      <c r="D17" s="50" t="s">
        <v>41</v>
      </c>
      <c r="E17" s="51"/>
      <c r="F17" s="52"/>
      <c r="G17" s="59"/>
      <c r="H17" s="54"/>
      <c r="I17" s="87"/>
      <c r="J17" s="88"/>
      <c r="K17" s="89"/>
      <c r="L17" s="92"/>
      <c r="M17" s="92"/>
      <c r="N17" s="92"/>
      <c r="O17" s="56"/>
      <c r="P17" s="56"/>
    </row>
    <row r="18" spans="1:16" s="55" customFormat="1" ht="30" customHeight="1">
      <c r="A18" s="57" t="s">
        <v>48</v>
      </c>
      <c r="B18" s="60" t="s">
        <v>43</v>
      </c>
      <c r="C18" s="49" t="s">
        <v>50</v>
      </c>
      <c r="D18" s="50" t="s">
        <v>2</v>
      </c>
      <c r="E18" s="51" t="s">
        <v>45</v>
      </c>
      <c r="F18" s="52">
        <v>800</v>
      </c>
      <c r="G18" s="53"/>
      <c r="H18" s="54">
        <f>ROUND(G18,2)*F18</f>
        <v>0</v>
      </c>
      <c r="I18" s="87"/>
      <c r="J18" s="88"/>
      <c r="K18" s="89"/>
      <c r="L18" s="92"/>
      <c r="M18" s="92"/>
      <c r="N18" s="92"/>
      <c r="O18" s="56"/>
      <c r="P18" s="56"/>
    </row>
    <row r="19" spans="1:16" s="61" customFormat="1" ht="33" customHeight="1">
      <c r="A19" s="57" t="s">
        <v>51</v>
      </c>
      <c r="B19" s="58" t="s">
        <v>153</v>
      </c>
      <c r="C19" s="49" t="s">
        <v>52</v>
      </c>
      <c r="D19" s="50" t="s">
        <v>53</v>
      </c>
      <c r="E19" s="51"/>
      <c r="F19" s="52"/>
      <c r="G19" s="59"/>
      <c r="H19" s="54"/>
      <c r="I19" s="87"/>
      <c r="J19" s="88"/>
      <c r="K19" s="89"/>
      <c r="L19" s="92"/>
      <c r="M19" s="92"/>
      <c r="N19" s="92"/>
      <c r="O19" s="56"/>
      <c r="P19" s="56"/>
    </row>
    <row r="20" spans="1:16" s="55" customFormat="1" ht="30" customHeight="1">
      <c r="A20" s="57" t="s">
        <v>54</v>
      </c>
      <c r="B20" s="60" t="s">
        <v>43</v>
      </c>
      <c r="C20" s="49" t="s">
        <v>55</v>
      </c>
      <c r="D20" s="50" t="s">
        <v>56</v>
      </c>
      <c r="E20" s="51"/>
      <c r="F20" s="52"/>
      <c r="G20" s="59"/>
      <c r="H20" s="54"/>
      <c r="I20" s="87"/>
      <c r="J20" s="88"/>
      <c r="K20" s="89"/>
      <c r="L20" s="92"/>
      <c r="M20" s="92"/>
      <c r="N20" s="92"/>
      <c r="O20" s="56"/>
      <c r="P20" s="56"/>
    </row>
    <row r="21" spans="1:16" s="55" customFormat="1" ht="30" customHeight="1">
      <c r="A21" s="57" t="s">
        <v>57</v>
      </c>
      <c r="B21" s="62"/>
      <c r="C21" s="49" t="s">
        <v>58</v>
      </c>
      <c r="D21" s="50"/>
      <c r="E21" s="51" t="s">
        <v>27</v>
      </c>
      <c r="F21" s="52">
        <v>150</v>
      </c>
      <c r="G21" s="53"/>
      <c r="H21" s="54">
        <f>ROUND(G21,2)*F21</f>
        <v>0</v>
      </c>
      <c r="I21" s="87"/>
      <c r="J21" s="88"/>
      <c r="K21" s="89"/>
      <c r="L21" s="92"/>
      <c r="M21" s="92"/>
      <c r="N21" s="92"/>
      <c r="O21" s="56"/>
      <c r="P21" s="56"/>
    </row>
    <row r="22" spans="1:16" s="55" customFormat="1" ht="30" customHeight="1">
      <c r="A22" s="57" t="s">
        <v>59</v>
      </c>
      <c r="B22" s="62"/>
      <c r="C22" s="49" t="s">
        <v>60</v>
      </c>
      <c r="D22" s="50"/>
      <c r="E22" s="51" t="s">
        <v>27</v>
      </c>
      <c r="F22" s="52">
        <v>300</v>
      </c>
      <c r="G22" s="53"/>
      <c r="H22" s="54">
        <f>ROUND(G22,2)*F22</f>
        <v>0</v>
      </c>
      <c r="I22" s="87"/>
      <c r="J22" s="88"/>
      <c r="K22" s="89"/>
      <c r="L22" s="92"/>
      <c r="M22" s="92"/>
      <c r="N22" s="92"/>
      <c r="O22" s="56"/>
      <c r="P22" s="56"/>
    </row>
    <row r="23" spans="1:16" s="55" customFormat="1" ht="30" customHeight="1">
      <c r="A23" s="57" t="s">
        <v>61</v>
      </c>
      <c r="B23" s="62"/>
      <c r="C23" s="49" t="s">
        <v>62</v>
      </c>
      <c r="D23" s="50" t="s">
        <v>2</v>
      </c>
      <c r="E23" s="51" t="s">
        <v>27</v>
      </c>
      <c r="F23" s="52">
        <v>150</v>
      </c>
      <c r="G23" s="53"/>
      <c r="H23" s="54">
        <f>ROUND(G23,2)*F23</f>
        <v>0</v>
      </c>
      <c r="I23" s="87"/>
      <c r="J23" s="88"/>
      <c r="K23" s="89"/>
      <c r="L23" s="92"/>
      <c r="M23" s="92"/>
      <c r="N23" s="92"/>
      <c r="O23" s="56"/>
      <c r="P23" s="56"/>
    </row>
    <row r="24" spans="1:16" s="55" customFormat="1" ht="30" customHeight="1">
      <c r="A24" s="57" t="s">
        <v>63</v>
      </c>
      <c r="B24" s="60" t="s">
        <v>49</v>
      </c>
      <c r="C24" s="49" t="s">
        <v>64</v>
      </c>
      <c r="D24" s="50" t="s">
        <v>65</v>
      </c>
      <c r="E24" s="51" t="s">
        <v>27</v>
      </c>
      <c r="F24" s="52">
        <v>30</v>
      </c>
      <c r="G24" s="53"/>
      <c r="H24" s="54">
        <f>ROUND(G24,2)*F24</f>
        <v>0</v>
      </c>
      <c r="I24" s="87"/>
      <c r="J24" s="88"/>
      <c r="K24" s="89"/>
      <c r="L24" s="92"/>
      <c r="M24" s="92"/>
      <c r="N24" s="92"/>
      <c r="O24" s="56"/>
      <c r="P24" s="56"/>
    </row>
    <row r="25" spans="1:16" s="55" customFormat="1" ht="31.5" customHeight="1">
      <c r="A25" s="57" t="s">
        <v>66</v>
      </c>
      <c r="B25" s="60" t="s">
        <v>117</v>
      </c>
      <c r="C25" s="49" t="s">
        <v>80</v>
      </c>
      <c r="D25" s="50" t="s">
        <v>67</v>
      </c>
      <c r="E25" s="51" t="s">
        <v>27</v>
      </c>
      <c r="F25" s="52">
        <v>50</v>
      </c>
      <c r="G25" s="53"/>
      <c r="H25" s="54">
        <f>ROUND(G25,2)*F25</f>
        <v>0</v>
      </c>
      <c r="I25" s="87"/>
      <c r="J25" s="88"/>
      <c r="K25" s="89"/>
      <c r="L25" s="92"/>
      <c r="M25" s="92"/>
      <c r="N25" s="92"/>
      <c r="O25" s="56"/>
      <c r="P25" s="56"/>
    </row>
    <row r="26" spans="1:16" s="55" customFormat="1" ht="33" customHeight="1">
      <c r="A26" s="57" t="s">
        <v>68</v>
      </c>
      <c r="B26" s="58" t="s">
        <v>154</v>
      </c>
      <c r="C26" s="49" t="s">
        <v>69</v>
      </c>
      <c r="D26" s="50" t="s">
        <v>70</v>
      </c>
      <c r="E26" s="51"/>
      <c r="F26" s="52"/>
      <c r="G26" s="59"/>
      <c r="H26" s="54"/>
      <c r="I26" s="87"/>
      <c r="J26" s="88"/>
      <c r="K26" s="89"/>
      <c r="L26" s="92"/>
      <c r="M26" s="92"/>
      <c r="N26" s="92"/>
      <c r="O26" s="56"/>
      <c r="P26" s="56"/>
    </row>
    <row r="27" spans="1:16" s="55" customFormat="1" ht="30" customHeight="1">
      <c r="A27" s="57" t="s">
        <v>71</v>
      </c>
      <c r="B27" s="60" t="s">
        <v>43</v>
      </c>
      <c r="C27" s="49" t="s">
        <v>81</v>
      </c>
      <c r="D27" s="50" t="s">
        <v>72</v>
      </c>
      <c r="E27" s="51"/>
      <c r="F27" s="52"/>
      <c r="G27" s="54"/>
      <c r="H27" s="54"/>
      <c r="I27" s="87"/>
      <c r="J27" s="88"/>
      <c r="K27" s="89"/>
      <c r="L27" s="92"/>
      <c r="M27" s="92"/>
      <c r="N27" s="92"/>
      <c r="O27" s="56"/>
      <c r="P27" s="56"/>
    </row>
    <row r="28" spans="1:16" s="55" customFormat="1" ht="30" customHeight="1">
      <c r="A28" s="57" t="s">
        <v>73</v>
      </c>
      <c r="B28" s="62"/>
      <c r="C28" s="49" t="s">
        <v>74</v>
      </c>
      <c r="D28" s="50"/>
      <c r="E28" s="51" t="s">
        <v>75</v>
      </c>
      <c r="F28" s="52">
        <v>300</v>
      </c>
      <c r="G28" s="53"/>
      <c r="H28" s="54">
        <f>ROUND(G28,2)*F28</f>
        <v>0</v>
      </c>
      <c r="I28" s="87"/>
      <c r="J28" s="88"/>
      <c r="K28" s="89"/>
      <c r="L28" s="92"/>
      <c r="M28" s="92"/>
      <c r="N28" s="92"/>
      <c r="O28" s="56"/>
      <c r="P28" s="56"/>
    </row>
    <row r="29" spans="1:16" s="55" customFormat="1" ht="30" customHeight="1">
      <c r="A29" s="57" t="s">
        <v>76</v>
      </c>
      <c r="B29" s="62"/>
      <c r="C29" s="49" t="s">
        <v>77</v>
      </c>
      <c r="D29" s="50"/>
      <c r="E29" s="51" t="s">
        <v>75</v>
      </c>
      <c r="F29" s="52">
        <v>1100</v>
      </c>
      <c r="G29" s="53"/>
      <c r="H29" s="54">
        <f>ROUND(G29,2)*F29</f>
        <v>0</v>
      </c>
      <c r="I29" s="87"/>
      <c r="J29" s="88"/>
      <c r="K29" s="89"/>
      <c r="L29" s="92"/>
      <c r="M29" s="92"/>
      <c r="N29" s="92"/>
      <c r="O29" s="56"/>
      <c r="P29" s="56"/>
    </row>
    <row r="30" spans="1:16" s="55" customFormat="1" ht="30" customHeight="1">
      <c r="A30" s="57" t="s">
        <v>78</v>
      </c>
      <c r="B30" s="62"/>
      <c r="C30" s="49" t="s">
        <v>79</v>
      </c>
      <c r="D30" s="50" t="s">
        <v>2</v>
      </c>
      <c r="E30" s="51" t="s">
        <v>75</v>
      </c>
      <c r="F30" s="52">
        <v>600</v>
      </c>
      <c r="G30" s="53"/>
      <c r="H30" s="54">
        <f>ROUND(G30,2)*F30</f>
        <v>0</v>
      </c>
      <c r="I30" s="87"/>
      <c r="J30" s="88"/>
      <c r="K30" s="89"/>
      <c r="L30" s="92"/>
      <c r="M30" s="92"/>
      <c r="N30" s="92"/>
      <c r="O30" s="56"/>
      <c r="P30" s="56"/>
    </row>
    <row r="31" spans="1:16" s="55" customFormat="1" ht="30" customHeight="1">
      <c r="A31" s="57" t="s">
        <v>82</v>
      </c>
      <c r="B31" s="60" t="s">
        <v>49</v>
      </c>
      <c r="C31" s="49" t="s">
        <v>170</v>
      </c>
      <c r="D31" s="50" t="s">
        <v>83</v>
      </c>
      <c r="E31" s="51" t="s">
        <v>75</v>
      </c>
      <c r="F31" s="52">
        <v>100</v>
      </c>
      <c r="G31" s="53"/>
      <c r="H31" s="54">
        <f>ROUND(G31,2)*F31</f>
        <v>0</v>
      </c>
      <c r="I31" s="87"/>
      <c r="J31" s="88"/>
      <c r="K31" s="89"/>
      <c r="L31" s="92"/>
      <c r="M31" s="92"/>
      <c r="N31" s="92"/>
      <c r="O31" s="56"/>
      <c r="P31" s="56"/>
    </row>
    <row r="32" spans="1:16" s="55" customFormat="1" ht="39.75" customHeight="1">
      <c r="A32" s="57" t="s">
        <v>144</v>
      </c>
      <c r="B32" s="60" t="s">
        <v>117</v>
      </c>
      <c r="C32" s="49" t="s">
        <v>146</v>
      </c>
      <c r="D32" s="50" t="s">
        <v>145</v>
      </c>
      <c r="E32" s="51" t="s">
        <v>75</v>
      </c>
      <c r="F32" s="52">
        <v>50</v>
      </c>
      <c r="G32" s="53"/>
      <c r="H32" s="54">
        <f>ROUND(G32,2)*F32</f>
        <v>0</v>
      </c>
      <c r="I32" s="87"/>
      <c r="J32" s="88"/>
      <c r="K32" s="89"/>
      <c r="L32" s="92"/>
      <c r="M32" s="92"/>
      <c r="N32" s="92"/>
      <c r="O32" s="56"/>
      <c r="P32" s="56"/>
    </row>
    <row r="33" spans="1:16" s="55" customFormat="1" ht="33" customHeight="1">
      <c r="A33" s="57" t="s">
        <v>84</v>
      </c>
      <c r="B33" s="58" t="s">
        <v>155</v>
      </c>
      <c r="C33" s="49" t="s">
        <v>85</v>
      </c>
      <c r="D33" s="50" t="s">
        <v>86</v>
      </c>
      <c r="E33" s="63"/>
      <c r="F33" s="52"/>
      <c r="G33" s="59"/>
      <c r="H33" s="54"/>
      <c r="I33" s="87"/>
      <c r="J33" s="88"/>
      <c r="K33" s="89"/>
      <c r="L33" s="92"/>
      <c r="M33" s="92"/>
      <c r="N33" s="92"/>
      <c r="O33" s="56"/>
      <c r="P33" s="56"/>
    </row>
    <row r="34" spans="1:16" s="55" customFormat="1" ht="33" customHeight="1">
      <c r="A34" s="57" t="s">
        <v>87</v>
      </c>
      <c r="B34" s="60" t="s">
        <v>43</v>
      </c>
      <c r="C34" s="49" t="s">
        <v>88</v>
      </c>
      <c r="D34" s="50"/>
      <c r="E34" s="51"/>
      <c r="F34" s="52"/>
      <c r="G34" s="59"/>
      <c r="H34" s="54"/>
      <c r="I34" s="87"/>
      <c r="J34" s="88"/>
      <c r="K34" s="89"/>
      <c r="L34" s="92"/>
      <c r="M34" s="92"/>
      <c r="N34" s="92"/>
      <c r="O34" s="56"/>
      <c r="P34" s="56"/>
    </row>
    <row r="35" spans="1:16" s="55" customFormat="1" ht="30" customHeight="1">
      <c r="A35" s="57" t="s">
        <v>90</v>
      </c>
      <c r="B35" s="62"/>
      <c r="C35" s="49" t="s">
        <v>94</v>
      </c>
      <c r="D35" s="50"/>
      <c r="E35" s="51" t="s">
        <v>89</v>
      </c>
      <c r="F35" s="52">
        <v>4750</v>
      </c>
      <c r="G35" s="53"/>
      <c r="H35" s="54">
        <f>ROUND(G35,2)*F35</f>
        <v>0</v>
      </c>
      <c r="I35" s="87"/>
      <c r="J35" s="88"/>
      <c r="K35" s="89"/>
      <c r="L35" s="92"/>
      <c r="M35" s="92"/>
      <c r="N35" s="92"/>
      <c r="O35" s="56"/>
      <c r="P35" s="56"/>
    </row>
    <row r="36" spans="1:16" s="55" customFormat="1" ht="33" customHeight="1">
      <c r="A36" s="57" t="s">
        <v>91</v>
      </c>
      <c r="B36" s="60" t="s">
        <v>49</v>
      </c>
      <c r="C36" s="49" t="s">
        <v>92</v>
      </c>
      <c r="D36" s="50"/>
      <c r="E36" s="51"/>
      <c r="F36" s="52"/>
      <c r="G36" s="59"/>
      <c r="H36" s="54"/>
      <c r="I36" s="87"/>
      <c r="J36" s="88"/>
      <c r="K36" s="89"/>
      <c r="L36" s="92"/>
      <c r="M36" s="92"/>
      <c r="N36" s="92"/>
      <c r="O36" s="56"/>
      <c r="P36" s="56"/>
    </row>
    <row r="37" spans="1:16" s="55" customFormat="1" ht="30" customHeight="1">
      <c r="A37" s="57" t="s">
        <v>93</v>
      </c>
      <c r="B37" s="62"/>
      <c r="C37" s="49" t="s">
        <v>94</v>
      </c>
      <c r="D37" s="50"/>
      <c r="E37" s="51" t="s">
        <v>89</v>
      </c>
      <c r="F37" s="52">
        <v>350</v>
      </c>
      <c r="G37" s="53"/>
      <c r="H37" s="54">
        <f>ROUND(G37,2)*F37</f>
        <v>0</v>
      </c>
      <c r="I37" s="87"/>
      <c r="J37" s="88"/>
      <c r="K37" s="89"/>
      <c r="L37" s="92"/>
      <c r="M37" s="92"/>
      <c r="N37" s="92"/>
      <c r="O37" s="56"/>
      <c r="P37" s="56"/>
    </row>
    <row r="38" spans="1:16" s="64" customFormat="1" ht="33" customHeight="1">
      <c r="A38" s="57" t="s">
        <v>95</v>
      </c>
      <c r="B38" s="58" t="s">
        <v>156</v>
      </c>
      <c r="C38" s="49" t="s">
        <v>96</v>
      </c>
      <c r="D38" s="50" t="s">
        <v>97</v>
      </c>
      <c r="E38" s="51"/>
      <c r="F38" s="52"/>
      <c r="G38" s="59"/>
      <c r="H38" s="54"/>
      <c r="I38" s="87"/>
      <c r="J38" s="88"/>
      <c r="K38" s="89"/>
      <c r="L38" s="92"/>
      <c r="M38" s="92"/>
      <c r="N38" s="92"/>
      <c r="O38" s="56"/>
      <c r="P38" s="56"/>
    </row>
    <row r="39" spans="1:16" s="65" customFormat="1" ht="30" customHeight="1">
      <c r="A39" s="57" t="s">
        <v>98</v>
      </c>
      <c r="B39" s="60" t="s">
        <v>43</v>
      </c>
      <c r="C39" s="49" t="s">
        <v>99</v>
      </c>
      <c r="D39" s="50" t="s">
        <v>2</v>
      </c>
      <c r="E39" s="51" t="s">
        <v>27</v>
      </c>
      <c r="F39" s="52">
        <v>41000</v>
      </c>
      <c r="G39" s="53"/>
      <c r="H39" s="54">
        <f>ROUND(G39,2)*F39</f>
        <v>0</v>
      </c>
      <c r="I39" s="87"/>
      <c r="J39" s="88"/>
      <c r="K39" s="89"/>
      <c r="L39" s="92"/>
      <c r="M39" s="92"/>
      <c r="N39" s="92"/>
      <c r="O39" s="56"/>
      <c r="P39" s="56"/>
    </row>
    <row r="40" spans="1:16" s="65" customFormat="1" ht="30" customHeight="1">
      <c r="A40" s="57" t="s">
        <v>137</v>
      </c>
      <c r="B40" s="60" t="s">
        <v>49</v>
      </c>
      <c r="C40" s="49" t="s">
        <v>138</v>
      </c>
      <c r="D40" s="50" t="s">
        <v>2</v>
      </c>
      <c r="E40" s="51" t="s">
        <v>27</v>
      </c>
      <c r="F40" s="52">
        <v>3000</v>
      </c>
      <c r="G40" s="53"/>
      <c r="H40" s="54">
        <f>ROUND(G40,2)*F40</f>
        <v>0</v>
      </c>
      <c r="I40" s="87"/>
      <c r="J40" s="88"/>
      <c r="K40" s="89"/>
      <c r="L40" s="92"/>
      <c r="M40" s="92"/>
      <c r="N40" s="92"/>
      <c r="O40" s="56"/>
      <c r="P40" s="56"/>
    </row>
    <row r="41" spans="1:16" s="55" customFormat="1" ht="30" customHeight="1">
      <c r="A41" s="57" t="s">
        <v>139</v>
      </c>
      <c r="B41" s="58" t="s">
        <v>24</v>
      </c>
      <c r="C41" s="49" t="s">
        <v>140</v>
      </c>
      <c r="D41" s="50" t="s">
        <v>168</v>
      </c>
      <c r="E41" s="51"/>
      <c r="F41" s="52"/>
      <c r="G41" s="54"/>
      <c r="H41" s="54"/>
      <c r="I41" s="87"/>
      <c r="J41" s="88"/>
      <c r="K41" s="89"/>
      <c r="L41" s="92"/>
      <c r="M41" s="92"/>
      <c r="N41" s="92"/>
      <c r="O41" s="56"/>
      <c r="P41" s="56"/>
    </row>
    <row r="42" spans="1:16" s="55" customFormat="1" ht="30" customHeight="1">
      <c r="A42" s="57" t="s">
        <v>139</v>
      </c>
      <c r="B42" s="60" t="s">
        <v>43</v>
      </c>
      <c r="C42" s="49" t="s">
        <v>141</v>
      </c>
      <c r="D42" s="50"/>
      <c r="E42" s="51" t="s">
        <v>27</v>
      </c>
      <c r="F42" s="52">
        <v>450</v>
      </c>
      <c r="G42" s="53"/>
      <c r="H42" s="54">
        <f>ROUND(G42,2)*F42</f>
        <v>0</v>
      </c>
      <c r="I42" s="87"/>
      <c r="J42" s="88"/>
      <c r="K42" s="89"/>
      <c r="L42" s="92"/>
      <c r="M42" s="92"/>
      <c r="N42" s="92"/>
      <c r="O42" s="56"/>
      <c r="P42" s="56"/>
    </row>
    <row r="43" spans="1:16" s="55" customFormat="1" ht="30" customHeight="1">
      <c r="A43" s="57" t="s">
        <v>142</v>
      </c>
      <c r="B43" s="58" t="s">
        <v>157</v>
      </c>
      <c r="C43" s="49" t="s">
        <v>143</v>
      </c>
      <c r="D43" s="50" t="s">
        <v>169</v>
      </c>
      <c r="E43" s="51" t="s">
        <v>27</v>
      </c>
      <c r="F43" s="66">
        <v>450</v>
      </c>
      <c r="G43" s="53"/>
      <c r="H43" s="54">
        <f>ROUND(G43,2)*F43</f>
        <v>0</v>
      </c>
      <c r="I43" s="87"/>
      <c r="J43" s="88"/>
      <c r="K43" s="89"/>
      <c r="L43" s="92"/>
      <c r="M43" s="92"/>
      <c r="N43" s="92"/>
      <c r="O43" s="56"/>
      <c r="P43" s="56"/>
    </row>
    <row r="44" spans="1:14" ht="33" customHeight="1">
      <c r="A44" s="17"/>
      <c r="B44" s="5"/>
      <c r="C44" s="29" t="s">
        <v>14</v>
      </c>
      <c r="D44" s="9"/>
      <c r="E44" s="8"/>
      <c r="F44" s="7"/>
      <c r="G44" s="17"/>
      <c r="H44" s="19"/>
      <c r="I44" s="87"/>
      <c r="J44" s="88"/>
      <c r="K44" s="89"/>
      <c r="L44" s="92"/>
      <c r="M44" s="92"/>
      <c r="N44" s="92"/>
    </row>
    <row r="45" spans="1:16" s="61" customFormat="1" ht="31.5" customHeight="1">
      <c r="A45" s="48" t="s">
        <v>103</v>
      </c>
      <c r="B45" s="58" t="s">
        <v>158</v>
      </c>
      <c r="C45" s="49" t="s">
        <v>104</v>
      </c>
      <c r="D45" s="50" t="s">
        <v>102</v>
      </c>
      <c r="E45" s="51" t="s">
        <v>75</v>
      </c>
      <c r="F45" s="66">
        <v>250</v>
      </c>
      <c r="G45" s="53"/>
      <c r="H45" s="67">
        <f>ROUND(G45,2)*F45</f>
        <v>0</v>
      </c>
      <c r="I45" s="87"/>
      <c r="J45" s="88"/>
      <c r="K45" s="89"/>
      <c r="L45" s="92"/>
      <c r="M45" s="92"/>
      <c r="N45" s="92"/>
      <c r="O45" s="56"/>
      <c r="P45" s="56"/>
    </row>
    <row r="46" spans="1:16" s="61" customFormat="1" ht="30" customHeight="1">
      <c r="A46" s="48" t="s">
        <v>100</v>
      </c>
      <c r="B46" s="58" t="s">
        <v>159</v>
      </c>
      <c r="C46" s="49" t="s">
        <v>101</v>
      </c>
      <c r="D46" s="50" t="s">
        <v>102</v>
      </c>
      <c r="E46" s="51" t="s">
        <v>75</v>
      </c>
      <c r="F46" s="66">
        <v>4000</v>
      </c>
      <c r="G46" s="53"/>
      <c r="H46" s="67">
        <f>ROUND(G46,2)*F46</f>
        <v>0</v>
      </c>
      <c r="I46" s="87"/>
      <c r="J46" s="88"/>
      <c r="K46" s="89"/>
      <c r="L46" s="92"/>
      <c r="M46" s="92"/>
      <c r="N46" s="92"/>
      <c r="O46" s="56"/>
      <c r="P46" s="56"/>
    </row>
    <row r="47" spans="1:14" ht="33" customHeight="1">
      <c r="A47" s="17"/>
      <c r="B47" s="5"/>
      <c r="C47" s="29" t="s">
        <v>15</v>
      </c>
      <c r="D47" s="9"/>
      <c r="E47" s="8"/>
      <c r="F47" s="7"/>
      <c r="G47" s="17"/>
      <c r="H47" s="19"/>
      <c r="I47" s="87"/>
      <c r="J47" s="88"/>
      <c r="K47" s="89"/>
      <c r="L47" s="92"/>
      <c r="M47" s="92"/>
      <c r="N47" s="92"/>
    </row>
    <row r="48" spans="1:21" s="75" customFormat="1" ht="33" customHeight="1">
      <c r="A48" s="68" t="s">
        <v>105</v>
      </c>
      <c r="B48" s="69" t="s">
        <v>160</v>
      </c>
      <c r="C48" s="70" t="s">
        <v>106</v>
      </c>
      <c r="D48" s="77" t="s">
        <v>107</v>
      </c>
      <c r="E48" s="71"/>
      <c r="F48" s="66"/>
      <c r="G48" s="59"/>
      <c r="H48" s="67"/>
      <c r="I48" s="87"/>
      <c r="J48" s="88"/>
      <c r="K48" s="89"/>
      <c r="L48" s="92"/>
      <c r="M48" s="92"/>
      <c r="N48" s="92"/>
      <c r="O48" s="72"/>
      <c r="P48" s="73"/>
      <c r="Q48" s="72"/>
      <c r="R48" s="72"/>
      <c r="S48" s="73"/>
      <c r="T48" s="74"/>
      <c r="U48" s="73"/>
    </row>
    <row r="49" spans="1:16" s="61" customFormat="1" ht="30" customHeight="1">
      <c r="A49" s="68" t="s">
        <v>108</v>
      </c>
      <c r="B49" s="76" t="s">
        <v>43</v>
      </c>
      <c r="C49" s="70" t="s">
        <v>109</v>
      </c>
      <c r="D49" s="77"/>
      <c r="E49" s="71" t="s">
        <v>45</v>
      </c>
      <c r="F49" s="66">
        <v>1</v>
      </c>
      <c r="G49" s="53"/>
      <c r="H49" s="67">
        <f>ROUND(G49,2)*F49</f>
        <v>0</v>
      </c>
      <c r="I49" s="87"/>
      <c r="J49" s="88"/>
      <c r="K49" s="89"/>
      <c r="L49" s="92"/>
      <c r="M49" s="92"/>
      <c r="N49" s="92"/>
      <c r="O49" s="56"/>
      <c r="P49" s="56"/>
    </row>
    <row r="50" spans="1:16" s="79" customFormat="1" ht="33" customHeight="1">
      <c r="A50" s="48" t="s">
        <v>110</v>
      </c>
      <c r="B50" s="58" t="s">
        <v>161</v>
      </c>
      <c r="C50" s="78" t="s">
        <v>111</v>
      </c>
      <c r="D50" s="50" t="s">
        <v>107</v>
      </c>
      <c r="E50" s="51"/>
      <c r="F50" s="66"/>
      <c r="G50" s="59"/>
      <c r="H50" s="67"/>
      <c r="I50" s="87"/>
      <c r="J50" s="88"/>
      <c r="K50" s="89"/>
      <c r="L50" s="92"/>
      <c r="M50" s="92"/>
      <c r="N50" s="92"/>
      <c r="O50" s="56"/>
      <c r="P50" s="56"/>
    </row>
    <row r="51" spans="1:16" s="55" customFormat="1" ht="31.5" customHeight="1">
      <c r="A51" s="48" t="s">
        <v>112</v>
      </c>
      <c r="B51" s="60" t="s">
        <v>43</v>
      </c>
      <c r="C51" s="49" t="s">
        <v>113</v>
      </c>
      <c r="D51" s="50"/>
      <c r="E51" s="51" t="s">
        <v>45</v>
      </c>
      <c r="F51" s="66">
        <v>1</v>
      </c>
      <c r="G51" s="53"/>
      <c r="H51" s="67">
        <f>ROUND(G51,2)*F51</f>
        <v>0</v>
      </c>
      <c r="I51" s="87"/>
      <c r="J51" s="88"/>
      <c r="K51" s="89"/>
      <c r="L51" s="92"/>
      <c r="M51" s="92"/>
      <c r="N51" s="92"/>
      <c r="O51" s="56"/>
      <c r="P51" s="56"/>
    </row>
    <row r="52" spans="1:16" s="55" customFormat="1" ht="31.5" customHeight="1">
      <c r="A52" s="48" t="s">
        <v>114</v>
      </c>
      <c r="B52" s="60" t="s">
        <v>49</v>
      </c>
      <c r="C52" s="49" t="s">
        <v>115</v>
      </c>
      <c r="D52" s="50"/>
      <c r="E52" s="51" t="s">
        <v>45</v>
      </c>
      <c r="F52" s="66">
        <v>1</v>
      </c>
      <c r="G52" s="53"/>
      <c r="H52" s="67">
        <f>ROUND(G52,2)*F52</f>
        <v>0</v>
      </c>
      <c r="I52" s="87"/>
      <c r="J52" s="88"/>
      <c r="K52" s="89"/>
      <c r="L52" s="92"/>
      <c r="M52" s="92"/>
      <c r="N52" s="92"/>
      <c r="O52" s="56"/>
      <c r="P52" s="56"/>
    </row>
    <row r="53" spans="1:16" s="55" customFormat="1" ht="31.5" customHeight="1">
      <c r="A53" s="48" t="s">
        <v>116</v>
      </c>
      <c r="B53" s="60" t="s">
        <v>117</v>
      </c>
      <c r="C53" s="49" t="s">
        <v>118</v>
      </c>
      <c r="D53" s="50"/>
      <c r="E53" s="51" t="s">
        <v>45</v>
      </c>
      <c r="F53" s="66">
        <v>1</v>
      </c>
      <c r="G53" s="53"/>
      <c r="H53" s="67">
        <f>ROUND(G53,2)*F53</f>
        <v>0</v>
      </c>
      <c r="I53" s="87"/>
      <c r="J53" s="88"/>
      <c r="K53" s="89"/>
      <c r="L53" s="92"/>
      <c r="M53" s="92"/>
      <c r="N53" s="92"/>
      <c r="O53" s="56"/>
      <c r="P53" s="56"/>
    </row>
    <row r="54" spans="1:16" s="55" customFormat="1" ht="30" customHeight="1">
      <c r="A54" s="48" t="s">
        <v>119</v>
      </c>
      <c r="B54" s="60" t="s">
        <v>167</v>
      </c>
      <c r="C54" s="49" t="s">
        <v>120</v>
      </c>
      <c r="D54" s="50"/>
      <c r="E54" s="51" t="s">
        <v>45</v>
      </c>
      <c r="F54" s="66">
        <v>1</v>
      </c>
      <c r="G54" s="53"/>
      <c r="H54" s="67">
        <f>ROUND(G54,2)*F54</f>
        <v>0</v>
      </c>
      <c r="I54" s="87"/>
      <c r="J54" s="88"/>
      <c r="K54" s="89"/>
      <c r="L54" s="92"/>
      <c r="M54" s="92"/>
      <c r="N54" s="92"/>
      <c r="O54" s="56"/>
      <c r="P54" s="56"/>
    </row>
    <row r="55" spans="1:14" ht="33" customHeight="1">
      <c r="A55" s="17"/>
      <c r="B55" s="10"/>
      <c r="C55" s="29" t="s">
        <v>16</v>
      </c>
      <c r="D55" s="9"/>
      <c r="E55" s="8"/>
      <c r="F55" s="7"/>
      <c r="G55" s="17"/>
      <c r="H55" s="19"/>
      <c r="I55" s="87"/>
      <c r="J55" s="88"/>
      <c r="K55" s="89"/>
      <c r="L55" s="92"/>
      <c r="M55" s="92"/>
      <c r="N55" s="92"/>
    </row>
    <row r="56" spans="1:16" s="55" customFormat="1" ht="33" customHeight="1">
      <c r="A56" s="48" t="s">
        <v>121</v>
      </c>
      <c r="B56" s="58" t="s">
        <v>162</v>
      </c>
      <c r="C56" s="49" t="s">
        <v>122</v>
      </c>
      <c r="D56" s="50" t="s">
        <v>123</v>
      </c>
      <c r="E56" s="51" t="s">
        <v>45</v>
      </c>
      <c r="F56" s="66">
        <v>8</v>
      </c>
      <c r="G56" s="53"/>
      <c r="H56" s="67">
        <f>ROUND(G56,2)*F56</f>
        <v>0</v>
      </c>
      <c r="I56" s="87"/>
      <c r="J56" s="88"/>
      <c r="K56" s="89"/>
      <c r="L56" s="92"/>
      <c r="M56" s="92"/>
      <c r="N56" s="92"/>
      <c r="O56" s="56"/>
      <c r="P56" s="56"/>
    </row>
    <row r="57" spans="1:16" s="61" customFormat="1" ht="33" customHeight="1">
      <c r="A57" s="48" t="s">
        <v>124</v>
      </c>
      <c r="B57" s="58" t="s">
        <v>163</v>
      </c>
      <c r="C57" s="49" t="s">
        <v>125</v>
      </c>
      <c r="D57" s="50" t="s">
        <v>123</v>
      </c>
      <c r="E57" s="51"/>
      <c r="F57" s="66"/>
      <c r="G57" s="59"/>
      <c r="H57" s="67"/>
      <c r="I57" s="87"/>
      <c r="J57" s="88"/>
      <c r="K57" s="89"/>
      <c r="L57" s="92"/>
      <c r="M57" s="92"/>
      <c r="N57" s="92"/>
      <c r="O57" s="56"/>
      <c r="P57" s="56"/>
    </row>
    <row r="58" spans="1:16" s="55" customFormat="1" ht="30" customHeight="1">
      <c r="A58" s="48" t="s">
        <v>126</v>
      </c>
      <c r="B58" s="60" t="s">
        <v>43</v>
      </c>
      <c r="C58" s="49" t="s">
        <v>127</v>
      </c>
      <c r="D58" s="50"/>
      <c r="E58" s="51" t="s">
        <v>45</v>
      </c>
      <c r="F58" s="66">
        <v>5</v>
      </c>
      <c r="G58" s="53"/>
      <c r="H58" s="67">
        <f>ROUND(G58,2)*F58</f>
        <v>0</v>
      </c>
      <c r="I58" s="87"/>
      <c r="J58" s="88"/>
      <c r="K58" s="89"/>
      <c r="L58" s="92"/>
      <c r="M58" s="92"/>
      <c r="N58" s="92"/>
      <c r="O58" s="56"/>
      <c r="P58" s="56"/>
    </row>
    <row r="59" spans="1:16" s="55" customFormat="1" ht="30" customHeight="1">
      <c r="A59" s="48" t="s">
        <v>128</v>
      </c>
      <c r="B59" s="60" t="s">
        <v>49</v>
      </c>
      <c r="C59" s="49" t="s">
        <v>129</v>
      </c>
      <c r="D59" s="50"/>
      <c r="E59" s="51" t="s">
        <v>45</v>
      </c>
      <c r="F59" s="66">
        <v>5</v>
      </c>
      <c r="G59" s="53"/>
      <c r="H59" s="67">
        <f>ROUND(G59,2)*F59</f>
        <v>0</v>
      </c>
      <c r="I59" s="87"/>
      <c r="J59" s="88"/>
      <c r="K59" s="89"/>
      <c r="L59" s="92"/>
      <c r="M59" s="92"/>
      <c r="N59" s="92"/>
      <c r="O59" s="56"/>
      <c r="P59" s="56"/>
    </row>
    <row r="60" spans="1:16" s="61" customFormat="1" ht="30" customHeight="1">
      <c r="A60" s="48" t="s">
        <v>130</v>
      </c>
      <c r="B60" s="58" t="s">
        <v>164</v>
      </c>
      <c r="C60" s="49" t="s">
        <v>131</v>
      </c>
      <c r="D60" s="50" t="s">
        <v>123</v>
      </c>
      <c r="E60" s="51" t="s">
        <v>45</v>
      </c>
      <c r="F60" s="66">
        <v>10</v>
      </c>
      <c r="G60" s="53"/>
      <c r="H60" s="67">
        <f>ROUND(G60,2)*F60</f>
        <v>0</v>
      </c>
      <c r="I60" s="87"/>
      <c r="J60" s="88"/>
      <c r="K60" s="89"/>
      <c r="L60" s="92"/>
      <c r="M60" s="92"/>
      <c r="N60" s="92"/>
      <c r="O60" s="56"/>
      <c r="P60" s="56"/>
    </row>
    <row r="61" spans="1:16" s="61" customFormat="1" ht="30" customHeight="1">
      <c r="A61" s="48" t="s">
        <v>132</v>
      </c>
      <c r="B61" s="58" t="s">
        <v>165</v>
      </c>
      <c r="C61" s="49" t="s">
        <v>133</v>
      </c>
      <c r="D61" s="50" t="s">
        <v>123</v>
      </c>
      <c r="E61" s="51" t="s">
        <v>45</v>
      </c>
      <c r="F61" s="66">
        <v>3</v>
      </c>
      <c r="G61" s="53"/>
      <c r="H61" s="67">
        <f>ROUND(G61,2)*F61</f>
        <v>0</v>
      </c>
      <c r="I61" s="87"/>
      <c r="J61" s="88"/>
      <c r="K61" s="89"/>
      <c r="L61" s="92"/>
      <c r="M61" s="92"/>
      <c r="N61" s="92"/>
      <c r="O61" s="56"/>
      <c r="P61" s="56"/>
    </row>
    <row r="62" spans="1:14" ht="33" customHeight="1">
      <c r="A62" s="17"/>
      <c r="B62" s="14"/>
      <c r="C62" s="29" t="s">
        <v>17</v>
      </c>
      <c r="D62" s="9"/>
      <c r="E62" s="6"/>
      <c r="F62" s="9"/>
      <c r="G62" s="17"/>
      <c r="H62" s="19"/>
      <c r="I62" s="87"/>
      <c r="J62" s="88"/>
      <c r="K62" s="89"/>
      <c r="L62" s="92"/>
      <c r="M62" s="92"/>
      <c r="N62" s="92"/>
    </row>
    <row r="63" spans="1:16" s="55" customFormat="1" ht="30" customHeight="1" thickBot="1">
      <c r="A63" s="57" t="s">
        <v>134</v>
      </c>
      <c r="B63" s="58" t="s">
        <v>166</v>
      </c>
      <c r="C63" s="49" t="s">
        <v>135</v>
      </c>
      <c r="D63" s="50" t="s">
        <v>136</v>
      </c>
      <c r="E63" s="51" t="s">
        <v>27</v>
      </c>
      <c r="F63" s="52">
        <v>600</v>
      </c>
      <c r="G63" s="53"/>
      <c r="H63" s="54">
        <f>ROUND(G63,2)*F63</f>
        <v>0</v>
      </c>
      <c r="I63" s="87"/>
      <c r="J63" s="88"/>
      <c r="K63" s="89"/>
      <c r="L63" s="92"/>
      <c r="M63" s="92"/>
      <c r="N63" s="92"/>
      <c r="O63" s="56"/>
      <c r="P63" s="56"/>
    </row>
    <row r="64" spans="1:13" s="32" customFormat="1" ht="37.5" customHeight="1" thickTop="1">
      <c r="A64" s="17"/>
      <c r="B64" s="102" t="s">
        <v>22</v>
      </c>
      <c r="C64" s="103"/>
      <c r="D64" s="103"/>
      <c r="E64" s="103"/>
      <c r="F64" s="103"/>
      <c r="G64" s="93">
        <f>SUM(H6:H63)</f>
        <v>0</v>
      </c>
      <c r="H64" s="94"/>
      <c r="M64" s="92"/>
    </row>
    <row r="65" spans="1:8" ht="37.5" customHeight="1">
      <c r="A65" s="17"/>
      <c r="B65" s="95" t="s">
        <v>20</v>
      </c>
      <c r="C65" s="96"/>
      <c r="D65" s="96"/>
      <c r="E65" s="96"/>
      <c r="F65" s="96"/>
      <c r="G65" s="96"/>
      <c r="H65" s="97"/>
    </row>
    <row r="66" spans="1:8" ht="37.5" customHeight="1">
      <c r="A66" s="17"/>
      <c r="B66" s="98" t="s">
        <v>21</v>
      </c>
      <c r="C66" s="96"/>
      <c r="D66" s="96"/>
      <c r="E66" s="96"/>
      <c r="F66" s="96"/>
      <c r="G66" s="96"/>
      <c r="H66" s="97"/>
    </row>
    <row r="67" spans="1:8" ht="15.75" customHeight="1">
      <c r="A67" s="47"/>
      <c r="B67" s="43"/>
      <c r="C67" s="44"/>
      <c r="D67" s="45"/>
      <c r="E67" s="44"/>
      <c r="F67" s="44"/>
      <c r="G67" s="22"/>
      <c r="H67" s="23"/>
    </row>
  </sheetData>
  <sheetProtection password="C59C" sheet="1" objects="1" scenarios="1" selectLockedCells="1"/>
  <mergeCells count="5">
    <mergeCell ref="G64:H64"/>
    <mergeCell ref="B65:H65"/>
    <mergeCell ref="B66:H66"/>
    <mergeCell ref="C6:F6"/>
    <mergeCell ref="B64:F64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63 G8 G11 G13:G14 G16 G18 G21:G25 G28:G32 G39:G40 G42:G43 G37 G35 G51:G54 G49 G45:G46 G58:G61 G56">
      <formula1>0</formula1>
    </dataValidation>
    <dataValidation type="custom" allowBlank="1" showInputMessage="1" showErrorMessage="1" error="If you can enter a Unit  Price in this cell, pLease contact the Contract Administrator immediately!" sqref="G57 G10 G12 G15 G17 G26 G19:G20 G36 G33:G34 G38 G50 G4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202-2006&amp;R&amp;10Bid Submission
Page &amp;P+3 of 10</oddHeader>
    <oddFooter xml:space="preserve">&amp;R__________________
Name of Bidder                    </oddFooter>
  </headerFooter>
  <rowBreaks count="2" manualBreakCount="2">
    <brk id="30" min="1" max="7" man="1"/>
    <brk id="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Version 1.0 checked by S Payne on April 11th, 2006 @ 3:43pm, file size 36kb</dc:description>
  <cp:lastModifiedBy> SEG </cp:lastModifiedBy>
  <cp:lastPrinted>2006-04-12T20:15:16Z</cp:lastPrinted>
  <dcterms:created xsi:type="dcterms:W3CDTF">1999-03-31T15:44:33Z</dcterms:created>
  <dcterms:modified xsi:type="dcterms:W3CDTF">2006-04-12T20:16:05Z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